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ÖE1 Kesin" sheetId="1" r:id="rId1"/>
  </sheets>
  <calcPr calcId="152511" concurrentCalc="0"/>
</workbook>
</file>

<file path=xl/calcChain.xml><?xml version="1.0" encoding="utf-8"?>
<calcChain xmlns="http://schemas.openxmlformats.org/spreadsheetml/2006/main">
  <c r="Y28" i="1" l="1"/>
  <c r="R12" i="1"/>
  <c r="Y12" i="1"/>
  <c r="AA28" i="1"/>
  <c r="Y27" i="1"/>
  <c r="Z28" i="1"/>
  <c r="AA27" i="1"/>
  <c r="Y26" i="1"/>
  <c r="Z27" i="1"/>
  <c r="AA26" i="1"/>
  <c r="Y25" i="1"/>
  <c r="Z26" i="1"/>
  <c r="AA25" i="1"/>
  <c r="Y24" i="1"/>
  <c r="Z25" i="1"/>
  <c r="AA24" i="1"/>
  <c r="R23" i="1"/>
  <c r="Y23" i="1"/>
  <c r="Z24" i="1"/>
  <c r="AA23" i="1"/>
  <c r="R22" i="1"/>
  <c r="Y22" i="1"/>
  <c r="Z23" i="1"/>
  <c r="AA22" i="1"/>
  <c r="R21" i="1"/>
  <c r="X21" i="1"/>
  <c r="Y21" i="1"/>
  <c r="Z22" i="1"/>
  <c r="AA21" i="1"/>
  <c r="R20" i="1"/>
  <c r="X20" i="1"/>
  <c r="Y20" i="1"/>
  <c r="Z21" i="1"/>
  <c r="AA20" i="1"/>
  <c r="R19" i="1"/>
  <c r="X19" i="1"/>
  <c r="Y19" i="1"/>
  <c r="Z20" i="1"/>
  <c r="AA19" i="1"/>
  <c r="R18" i="1"/>
  <c r="X18" i="1"/>
  <c r="Y18" i="1"/>
  <c r="Z19" i="1"/>
  <c r="AA18" i="1"/>
  <c r="R17" i="1"/>
  <c r="X17" i="1"/>
  <c r="Y17" i="1"/>
  <c r="Z18" i="1"/>
  <c r="AA17" i="1"/>
  <c r="R16" i="1"/>
  <c r="X16" i="1"/>
  <c r="Y16" i="1"/>
  <c r="Z17" i="1"/>
  <c r="AA16" i="1"/>
  <c r="R15" i="1"/>
  <c r="X15" i="1"/>
  <c r="Y15" i="1"/>
  <c r="Z16" i="1"/>
  <c r="AA15" i="1"/>
  <c r="R14" i="1"/>
  <c r="X14" i="1"/>
  <c r="Y14" i="1"/>
  <c r="Z15" i="1"/>
  <c r="AA14" i="1"/>
  <c r="R13" i="1"/>
  <c r="X13" i="1"/>
  <c r="Y13" i="1"/>
  <c r="Z14" i="1"/>
  <c r="AA13" i="1"/>
  <c r="Z13" i="1"/>
</calcChain>
</file>

<file path=xl/sharedStrings.xml><?xml version="1.0" encoding="utf-8"?>
<sst xmlns="http://schemas.openxmlformats.org/spreadsheetml/2006/main" count="114" uniqueCount="78">
  <si>
    <t>ÖE1 Sonuçlar</t>
  </si>
  <si>
    <t>GİZLENECEK HÜCRELER</t>
  </si>
  <si>
    <t>Ceza Tablosu</t>
  </si>
  <si>
    <t xml:space="preserve">Sıra </t>
  </si>
  <si>
    <t>Kapı No</t>
  </si>
  <si>
    <t>Yarışmacı</t>
  </si>
  <si>
    <t>Pilot</t>
  </si>
  <si>
    <t>Co-Pilot</t>
  </si>
  <si>
    <t>Araç</t>
  </si>
  <si>
    <t>Sınıf</t>
  </si>
  <si>
    <t>Start Zamanı</t>
  </si>
  <si>
    <t>Finish Zamanı</t>
  </si>
  <si>
    <t>ÖE1 Zaman</t>
  </si>
  <si>
    <t>ZK Cezası</t>
  </si>
  <si>
    <t>Hız Cezası</t>
  </si>
  <si>
    <t>Fodepar</t>
  </si>
  <si>
    <t>WP Atlama</t>
  </si>
  <si>
    <t>Kayıp GPS Kaydı</t>
  </si>
  <si>
    <t>Toplam Ceza</t>
  </si>
  <si>
    <t>Toplam Zaman</t>
  </si>
  <si>
    <t>Öndekine Fark</t>
  </si>
  <si>
    <t>Lidere Fark</t>
  </si>
  <si>
    <t>ZK Zamanı</t>
  </si>
  <si>
    <t>AHMET ÜNLÜ</t>
  </si>
  <si>
    <t>SELÇUK AKKAFA</t>
  </si>
  <si>
    <t>NISSAN-NAVARA</t>
  </si>
  <si>
    <t xml:space="preserve">TH2.1 </t>
  </si>
  <si>
    <t>EVL GARAGE</t>
  </si>
  <si>
    <t>KENAN ÖZSOY</t>
  </si>
  <si>
    <t>HARUN DEYNEK</t>
  </si>
  <si>
    <t>NİSSAN</t>
  </si>
  <si>
    <t>KENAN ÇARPIŞANTÜRK</t>
  </si>
  <si>
    <t>HARUN ÇARPIŞANTÜRK</t>
  </si>
  <si>
    <t>NISSAN XTERRA</t>
  </si>
  <si>
    <t>BENAN ENGİN</t>
  </si>
  <si>
    <t>TAMER KIZILTAN</t>
  </si>
  <si>
    <t>MITSUBISHI</t>
  </si>
  <si>
    <t>MEHMET YILDIRIM</t>
  </si>
  <si>
    <t>AKİF YILDIRIM</t>
  </si>
  <si>
    <t>FORD RANGER</t>
  </si>
  <si>
    <t>DENİZ DAĞLI</t>
  </si>
  <si>
    <t>SİBEL DAĞLI</t>
  </si>
  <si>
    <t>SUZUKI VITARA</t>
  </si>
  <si>
    <t xml:space="preserve">TH1.1 </t>
  </si>
  <si>
    <t>AZİZ GÖRKAN</t>
  </si>
  <si>
    <t>AYDIN YILMAZ</t>
  </si>
  <si>
    <t>RANGE ROVER</t>
  </si>
  <si>
    <t>ÖZGÜR YAPRAK</t>
  </si>
  <si>
    <t>HÜSAMETTİN ERSOY</t>
  </si>
  <si>
    <t>LAND ROVER DEFENDER</t>
  </si>
  <si>
    <t>ALİ DOĞANER</t>
  </si>
  <si>
    <t>ERKAN TEKİN</t>
  </si>
  <si>
    <t>CAN AM MAVERIX X3</t>
  </si>
  <si>
    <t xml:space="preserve">SSV1 </t>
  </si>
  <si>
    <t>YAĞIZ BİRİNCİ</t>
  </si>
  <si>
    <t>ARMAĞAN ÖZDEMİR</t>
  </si>
  <si>
    <t>MURAT ÖZTİRYAKİ</t>
  </si>
  <si>
    <t>POLAT EMSEN</t>
  </si>
  <si>
    <t>SUZUKI GRAND VITARA</t>
  </si>
  <si>
    <t>TUNCAY AKBULUT</t>
  </si>
  <si>
    <t>MURAT ÖZDELİCE</t>
  </si>
  <si>
    <t>JEEP CHEROKEE</t>
  </si>
  <si>
    <t>KUBİLAY TÜFEKÇİ</t>
  </si>
  <si>
    <t>BÜLENT GÜLTEKİN</t>
  </si>
  <si>
    <t>DE TORO</t>
  </si>
  <si>
    <t>DNS</t>
  </si>
  <si>
    <t>MUHARREM KUZLU</t>
  </si>
  <si>
    <t>YASİN YILDIZ</t>
  </si>
  <si>
    <t>CHRYSLER</t>
  </si>
  <si>
    <t>DNF</t>
  </si>
  <si>
    <t>TARIK GÖKBAY</t>
  </si>
  <si>
    <t>SELÇUK DAYANGAÇ</t>
  </si>
  <si>
    <t>DETORO</t>
  </si>
  <si>
    <t>CANER AKKAFA</t>
  </si>
  <si>
    <t>CEMAL AKAGÜNDÜZ</t>
  </si>
  <si>
    <t>MITSUBISHI L200</t>
  </si>
  <si>
    <t>OSMAN ERTAN BAYLAN</t>
  </si>
  <si>
    <t>ERKAN DAĞLAR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</si>
</sst>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2"/>
    </font>
    <font>
      <sz val="16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ill="1" applyBorder="1"/>
    <xf numFmtId="20" fontId="0" fillId="0" borderId="5" xfId="0" applyNumberFormat="1" applyFill="1" applyBorder="1"/>
    <xf numFmtId="164" fontId="0" fillId="0" borderId="5" xfId="0" applyNumberFormat="1" applyFill="1" applyBorder="1"/>
    <xf numFmtId="164" fontId="0" fillId="0" borderId="5" xfId="0" applyNumberFormat="1" applyFill="1" applyBorder="1" applyAlignment="1">
      <alignment horizontal="center"/>
    </xf>
    <xf numFmtId="164" fontId="0" fillId="0" borderId="6" xfId="0" applyNumberFormat="1" applyFill="1" applyBorder="1"/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left" vertical="center"/>
    </xf>
    <xf numFmtId="164" fontId="0" fillId="0" borderId="6" xfId="0" applyNumberFormat="1" applyBorder="1"/>
    <xf numFmtId="0" fontId="1" fillId="0" borderId="5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3" xfId="0" applyFont="1" applyBorder="1"/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Fill="1" applyBorder="1"/>
    <xf numFmtId="20" fontId="0" fillId="0" borderId="14" xfId="0" applyNumberFormat="1" applyFill="1" applyBorder="1"/>
    <xf numFmtId="164" fontId="0" fillId="0" borderId="14" xfId="0" applyNumberFormat="1" applyFill="1" applyBorder="1"/>
    <xf numFmtId="164" fontId="0" fillId="0" borderId="14" xfId="0" applyNumberForma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/>
    <xf numFmtId="20" fontId="0" fillId="0" borderId="0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495896</xdr:colOff>
      <xdr:row>0</xdr:row>
      <xdr:rowOff>44823</xdr:rowOff>
    </xdr:from>
    <xdr:to>
      <xdr:col>17</xdr:col>
      <xdr:colOff>571500</xdr:colOff>
      <xdr:row>6</xdr:row>
      <xdr:rowOff>45979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7676" y="44823"/>
          <a:ext cx="4319944" cy="1144156"/>
        </a:xfrm>
        <a:prstGeom prst="rect">
          <a:avLst/>
        </a:prstGeom>
      </xdr:spPr>
    </xdr:pic>
    <xdr:clientData/>
  </xdr:twoCellAnchor>
  <xdr:twoCellAnchor editAs="oneCell">
    <xdr:from>
      <xdr:col>0</xdr:col>
      <xdr:colOff>114299</xdr:colOff>
      <xdr:row>0</xdr:row>
      <xdr:rowOff>114300</xdr:rowOff>
    </xdr:from>
    <xdr:to>
      <xdr:col>6</xdr:col>
      <xdr:colOff>563880</xdr:colOff>
      <xdr:row>6</xdr:row>
      <xdr:rowOff>187903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" y="114300"/>
          <a:ext cx="3261361" cy="1216603"/>
        </a:xfrm>
        <a:prstGeom prst="rect">
          <a:avLst/>
        </a:prstGeom>
      </xdr:spPr>
    </xdr:pic>
    <xdr:clientData/>
  </xdr:twoCellAnchor>
  <xdr:twoCellAnchor editAs="oneCell">
    <xdr:from>
      <xdr:col>21</xdr:col>
      <xdr:colOff>233140</xdr:colOff>
      <xdr:row>0</xdr:row>
      <xdr:rowOff>0</xdr:rowOff>
    </xdr:from>
    <xdr:to>
      <xdr:col>25</xdr:col>
      <xdr:colOff>647700</xdr:colOff>
      <xdr:row>6</xdr:row>
      <xdr:rowOff>56996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1540" y="0"/>
          <a:ext cx="3744500" cy="1199996"/>
        </a:xfrm>
        <a:prstGeom prst="rect">
          <a:avLst/>
        </a:prstGeom>
      </xdr:spPr>
    </xdr:pic>
    <xdr:clientData/>
  </xdr:twoCellAnchor>
  <xdr:twoCellAnchor editAs="oneCell">
    <xdr:from>
      <xdr:col>18</xdr:col>
      <xdr:colOff>899</xdr:colOff>
      <xdr:row>0</xdr:row>
      <xdr:rowOff>116541</xdr:rowOff>
    </xdr:from>
    <xdr:to>
      <xdr:col>21</xdr:col>
      <xdr:colOff>30286</xdr:colOff>
      <xdr:row>6</xdr:row>
      <xdr:rowOff>175260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1879" y="116541"/>
          <a:ext cx="2246807" cy="1201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A32"/>
  <sheetViews>
    <sheetView tabSelected="1" workbookViewId="0">
      <selection activeCell="J36" sqref="J36"/>
    </sheetView>
  </sheetViews>
  <sheetFormatPr defaultColWidth="12.44140625" defaultRowHeight="15" x14ac:dyDescent="0.3"/>
  <cols>
    <col min="1" max="1" width="6.44140625" customWidth="1"/>
    <col min="2" max="2" width="8.33203125" style="1" customWidth="1"/>
    <col min="3" max="3" width="0" hidden="1" customWidth="1"/>
    <col min="4" max="4" width="15.77734375" hidden="1" customWidth="1"/>
    <col min="6" max="6" width="13.77734375" customWidth="1"/>
    <col min="8" max="8" width="12.77734375" customWidth="1"/>
    <col min="10" max="10" width="15.21875" customWidth="1"/>
    <col min="11" max="11" width="9" style="2" customWidth="1"/>
    <col min="12" max="12" width="4.33203125" hidden="1" customWidth="1"/>
    <col min="13" max="13" width="3.21875" hidden="1" customWidth="1"/>
    <col min="14" max="14" width="2.6640625" hidden="1" customWidth="1"/>
    <col min="15" max="15" width="12" hidden="1" customWidth="1"/>
    <col min="16" max="16" width="12.44140625" style="3" hidden="1" customWidth="1"/>
    <col min="17" max="17" width="13.77734375" style="3" hidden="1" customWidth="1"/>
    <col min="18" max="18" width="11.44140625" customWidth="1"/>
    <col min="19" max="19" width="12.44140625" customWidth="1"/>
    <col min="20" max="20" width="11.21875" bestFit="1" customWidth="1"/>
    <col min="21" max="21" width="8.6640625" bestFit="1" customWidth="1"/>
    <col min="23" max="23" width="11.88671875" style="4" customWidth="1"/>
    <col min="24" max="24" width="12.44140625" customWidth="1"/>
    <col min="25" max="25" width="11.77734375" customWidth="1"/>
    <col min="26" max="26" width="11.44140625" customWidth="1"/>
    <col min="27" max="27" width="11.5546875" customWidth="1"/>
  </cols>
  <sheetData>
    <row r="7" spans="1:27" ht="15.6" thickBot="1" x14ac:dyDescent="0.35"/>
    <row r="8" spans="1:27" ht="14.4" x14ac:dyDescent="0.3">
      <c r="A8" s="5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  <c r="L8" s="7" t="s">
        <v>1</v>
      </c>
      <c r="M8" s="7"/>
      <c r="N8" s="7"/>
      <c r="O8" s="7"/>
      <c r="P8" s="7"/>
      <c r="Q8" s="7"/>
      <c r="R8" s="8"/>
      <c r="S8" s="8"/>
      <c r="T8" s="8"/>
      <c r="U8" s="8"/>
      <c r="V8" s="8"/>
      <c r="W8" s="9"/>
      <c r="X8" s="8"/>
      <c r="Y8" s="8"/>
      <c r="Z8" s="8"/>
      <c r="AA8" s="10"/>
    </row>
    <row r="9" spans="1:27" ht="14.4" x14ac:dyDescent="0.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3"/>
      <c r="M9" s="13"/>
      <c r="N9" s="13"/>
      <c r="O9" s="13"/>
      <c r="P9" s="13"/>
      <c r="Q9" s="13"/>
      <c r="R9" s="14"/>
      <c r="S9" s="13" t="s">
        <v>2</v>
      </c>
      <c r="T9" s="13"/>
      <c r="U9" s="13"/>
      <c r="V9" s="13"/>
      <c r="W9" s="13"/>
      <c r="X9" s="14"/>
      <c r="Y9" s="14"/>
      <c r="Z9" s="14"/>
      <c r="AA9" s="15"/>
    </row>
    <row r="10" spans="1:27" ht="14.4" x14ac:dyDescent="0.3">
      <c r="A10" s="16" t="s">
        <v>3</v>
      </c>
      <c r="B10" s="17" t="s">
        <v>4</v>
      </c>
      <c r="C10" s="17" t="s">
        <v>5</v>
      </c>
      <c r="D10" s="17"/>
      <c r="E10" s="17" t="s">
        <v>6</v>
      </c>
      <c r="F10" s="17"/>
      <c r="G10" s="17" t="s">
        <v>7</v>
      </c>
      <c r="H10" s="17"/>
      <c r="I10" s="17" t="s">
        <v>8</v>
      </c>
      <c r="J10" s="17"/>
      <c r="K10" s="17" t="s">
        <v>9</v>
      </c>
      <c r="L10" s="14"/>
      <c r="M10" s="14"/>
      <c r="N10" s="14"/>
      <c r="O10" s="14"/>
      <c r="P10" s="18" t="s">
        <v>10</v>
      </c>
      <c r="Q10" s="18" t="s">
        <v>11</v>
      </c>
      <c r="R10" s="19" t="s">
        <v>12</v>
      </c>
      <c r="S10" s="20" t="s">
        <v>13</v>
      </c>
      <c r="T10" s="21" t="s">
        <v>14</v>
      </c>
      <c r="U10" s="21" t="s">
        <v>15</v>
      </c>
      <c r="V10" s="21" t="s">
        <v>16</v>
      </c>
      <c r="W10" s="22" t="s">
        <v>17</v>
      </c>
      <c r="X10" s="13" t="s">
        <v>18</v>
      </c>
      <c r="Y10" s="23" t="s">
        <v>19</v>
      </c>
      <c r="Z10" s="23" t="s">
        <v>20</v>
      </c>
      <c r="AA10" s="24" t="s">
        <v>21</v>
      </c>
    </row>
    <row r="11" spans="1:27" ht="14.4" x14ac:dyDescent="0.3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4"/>
      <c r="M11" s="14"/>
      <c r="N11" s="14"/>
      <c r="O11" s="14" t="s">
        <v>22</v>
      </c>
      <c r="P11" s="18"/>
      <c r="Q11" s="18"/>
      <c r="R11" s="19"/>
      <c r="S11" s="25"/>
      <c r="T11" s="26"/>
      <c r="U11" s="26"/>
      <c r="V11" s="26"/>
      <c r="W11" s="27"/>
      <c r="X11" s="13"/>
      <c r="Y11" s="23"/>
      <c r="Z11" s="23"/>
      <c r="AA11" s="24"/>
    </row>
    <row r="12" spans="1:27" ht="15.6" x14ac:dyDescent="0.3">
      <c r="A12" s="28">
        <v>1</v>
      </c>
      <c r="B12" s="29">
        <v>302</v>
      </c>
      <c r="C12" s="30" t="s">
        <v>23</v>
      </c>
      <c r="D12" s="30"/>
      <c r="E12" s="30" t="s">
        <v>23</v>
      </c>
      <c r="F12" s="30"/>
      <c r="G12" s="30" t="s">
        <v>24</v>
      </c>
      <c r="H12" s="30"/>
      <c r="I12" s="30" t="s">
        <v>25</v>
      </c>
      <c r="J12" s="30"/>
      <c r="K12" s="29" t="s">
        <v>26</v>
      </c>
      <c r="L12" s="31"/>
      <c r="M12" s="31"/>
      <c r="N12" s="31"/>
      <c r="O12" s="32">
        <v>0.52430555555555558</v>
      </c>
      <c r="P12" s="33">
        <v>0.52638888888888891</v>
      </c>
      <c r="Q12" s="33">
        <v>0.56689004629629636</v>
      </c>
      <c r="R12" s="33">
        <f>Q12-P12</f>
        <v>4.0501157407407451E-2</v>
      </c>
      <c r="S12" s="33"/>
      <c r="T12" s="33"/>
      <c r="U12" s="33"/>
      <c r="V12" s="33"/>
      <c r="W12" s="34"/>
      <c r="X12" s="33">
        <v>0</v>
      </c>
      <c r="Y12" s="33">
        <f>R12+X12</f>
        <v>4.0501157407407451E-2</v>
      </c>
      <c r="Z12" s="33"/>
      <c r="AA12" s="35"/>
    </row>
    <row r="13" spans="1:27" ht="15.6" x14ac:dyDescent="0.3">
      <c r="A13" s="28">
        <v>2</v>
      </c>
      <c r="B13" s="36">
        <v>303</v>
      </c>
      <c r="C13" s="30" t="s">
        <v>27</v>
      </c>
      <c r="D13" s="30"/>
      <c r="E13" s="30" t="s">
        <v>28</v>
      </c>
      <c r="F13" s="30"/>
      <c r="G13" s="30" t="s">
        <v>29</v>
      </c>
      <c r="H13" s="30"/>
      <c r="I13" s="30" t="s">
        <v>30</v>
      </c>
      <c r="J13" s="30"/>
      <c r="K13" s="29" t="s">
        <v>26</v>
      </c>
      <c r="L13" s="31"/>
      <c r="M13" s="31"/>
      <c r="N13" s="31"/>
      <c r="O13" s="32">
        <v>0.52986111111111112</v>
      </c>
      <c r="P13" s="33">
        <v>0.53333333333333333</v>
      </c>
      <c r="Q13" s="33">
        <v>0.57751273148148152</v>
      </c>
      <c r="R13" s="33">
        <f>Q13-P13</f>
        <v>4.4179398148148197E-2</v>
      </c>
      <c r="S13" s="33"/>
      <c r="T13" s="33">
        <v>6.9444444444444447E-4</v>
      </c>
      <c r="U13" s="33"/>
      <c r="V13" s="33"/>
      <c r="W13" s="34"/>
      <c r="X13" s="33">
        <f>S13+T13+U13+V13+W13</f>
        <v>6.9444444444444447E-4</v>
      </c>
      <c r="Y13" s="33">
        <f t="shared" ref="Y13:Y28" si="0">R13+X13</f>
        <v>4.4873842592592639E-2</v>
      </c>
      <c r="Z13" s="33">
        <f>Y13-Y12</f>
        <v>4.3726851851851878E-3</v>
      </c>
      <c r="AA13" s="35">
        <f>Y13-Y12</f>
        <v>4.3726851851851878E-3</v>
      </c>
    </row>
    <row r="14" spans="1:27" ht="15.6" x14ac:dyDescent="0.3">
      <c r="A14" s="28">
        <v>3</v>
      </c>
      <c r="B14" s="29">
        <v>307</v>
      </c>
      <c r="C14" s="30" t="s">
        <v>31</v>
      </c>
      <c r="D14" s="30"/>
      <c r="E14" s="30" t="s">
        <v>31</v>
      </c>
      <c r="F14" s="30"/>
      <c r="G14" s="30" t="s">
        <v>32</v>
      </c>
      <c r="H14" s="30"/>
      <c r="I14" s="30" t="s">
        <v>33</v>
      </c>
      <c r="J14" s="30"/>
      <c r="K14" s="29" t="s">
        <v>26</v>
      </c>
      <c r="L14" s="31"/>
      <c r="M14" s="31"/>
      <c r="N14" s="31"/>
      <c r="O14" s="32">
        <v>0.52013888888888882</v>
      </c>
      <c r="P14" s="33">
        <v>0.52222222222222225</v>
      </c>
      <c r="Q14" s="33">
        <v>0.56527430555555558</v>
      </c>
      <c r="R14" s="33">
        <f>Q14-P14</f>
        <v>4.3052083333333324E-2</v>
      </c>
      <c r="S14" s="33"/>
      <c r="T14" s="33">
        <v>3.472222222222222E-3</v>
      </c>
      <c r="U14" s="33"/>
      <c r="V14" s="33"/>
      <c r="W14" s="34"/>
      <c r="X14" s="33">
        <f t="shared" ref="X14:X21" si="1">S14+T14+U14+V14+W14</f>
        <v>3.472222222222222E-3</v>
      </c>
      <c r="Y14" s="33">
        <f t="shared" si="0"/>
        <v>4.6524305555555548E-2</v>
      </c>
      <c r="Z14" s="33">
        <f t="shared" ref="Z14:Z24" si="2">Y14-Y13</f>
        <v>1.6504629629629092E-3</v>
      </c>
      <c r="AA14" s="35">
        <f>Y14-Y12</f>
        <v>6.023148148148097E-3</v>
      </c>
    </row>
    <row r="15" spans="1:27" ht="15.6" x14ac:dyDescent="0.3">
      <c r="A15" s="37">
        <v>4</v>
      </c>
      <c r="B15" s="36">
        <v>311</v>
      </c>
      <c r="C15" s="38" t="s">
        <v>34</v>
      </c>
      <c r="D15" s="38"/>
      <c r="E15" s="38" t="s">
        <v>34</v>
      </c>
      <c r="F15" s="38"/>
      <c r="G15" s="38" t="s">
        <v>35</v>
      </c>
      <c r="H15" s="38"/>
      <c r="I15" s="38" t="s">
        <v>36</v>
      </c>
      <c r="J15" s="38"/>
      <c r="K15" s="29" t="s">
        <v>26</v>
      </c>
      <c r="L15" s="31"/>
      <c r="M15" s="31"/>
      <c r="N15" s="31"/>
      <c r="O15" s="32">
        <v>0.52708333333333335</v>
      </c>
      <c r="P15" s="33">
        <v>0.52916666666666667</v>
      </c>
      <c r="Q15" s="33">
        <v>0.57796990740740739</v>
      </c>
      <c r="R15" s="33">
        <f>Q15-P15</f>
        <v>4.8803240740740716E-2</v>
      </c>
      <c r="S15" s="33"/>
      <c r="T15" s="33"/>
      <c r="U15" s="33"/>
      <c r="V15" s="33"/>
      <c r="W15" s="34"/>
      <c r="X15" s="33">
        <f t="shared" si="1"/>
        <v>0</v>
      </c>
      <c r="Y15" s="33">
        <f t="shared" si="0"/>
        <v>4.8803240740740716E-2</v>
      </c>
      <c r="Z15" s="33">
        <f t="shared" si="2"/>
        <v>2.2789351851851686E-3</v>
      </c>
      <c r="AA15" s="35">
        <f>Y15-Y12</f>
        <v>8.3020833333332655E-3</v>
      </c>
    </row>
    <row r="16" spans="1:27" ht="15.6" x14ac:dyDescent="0.3">
      <c r="A16" s="28">
        <v>5</v>
      </c>
      <c r="B16" s="36">
        <v>317</v>
      </c>
      <c r="C16" s="30" t="s">
        <v>37</v>
      </c>
      <c r="D16" s="30"/>
      <c r="E16" s="30" t="s">
        <v>37</v>
      </c>
      <c r="F16" s="30"/>
      <c r="G16" s="30" t="s">
        <v>38</v>
      </c>
      <c r="H16" s="30"/>
      <c r="I16" s="30" t="s">
        <v>39</v>
      </c>
      <c r="J16" s="30"/>
      <c r="K16" s="29" t="s">
        <v>26</v>
      </c>
      <c r="L16" s="31"/>
      <c r="M16" s="31"/>
      <c r="N16" s="31"/>
      <c r="O16" s="32">
        <v>0.53263888888888888</v>
      </c>
      <c r="P16" s="33">
        <v>0.53611111111111109</v>
      </c>
      <c r="Q16" s="33">
        <v>0.58603240740740736</v>
      </c>
      <c r="R16" s="33">
        <f>Q16-P16</f>
        <v>4.9921296296296269E-2</v>
      </c>
      <c r="S16" s="33"/>
      <c r="T16" s="33">
        <v>1.3888888888888889E-3</v>
      </c>
      <c r="U16" s="33"/>
      <c r="V16" s="33"/>
      <c r="W16" s="34"/>
      <c r="X16" s="33">
        <f t="shared" si="1"/>
        <v>1.3888888888888889E-3</v>
      </c>
      <c r="Y16" s="33">
        <f t="shared" si="0"/>
        <v>5.131018518518516E-2</v>
      </c>
      <c r="Z16" s="33">
        <f t="shared" si="2"/>
        <v>2.5069444444444436E-3</v>
      </c>
      <c r="AA16" s="35">
        <f>Y16-Y12</f>
        <v>1.0809027777777709E-2</v>
      </c>
    </row>
    <row r="17" spans="1:27" ht="15.6" x14ac:dyDescent="0.3">
      <c r="A17" s="28">
        <v>6</v>
      </c>
      <c r="B17" s="29">
        <v>321</v>
      </c>
      <c r="C17" s="30" t="s">
        <v>40</v>
      </c>
      <c r="D17" s="30"/>
      <c r="E17" s="30" t="s">
        <v>40</v>
      </c>
      <c r="F17" s="30"/>
      <c r="G17" s="30" t="s">
        <v>41</v>
      </c>
      <c r="H17" s="30"/>
      <c r="I17" s="30" t="s">
        <v>42</v>
      </c>
      <c r="J17" s="30"/>
      <c r="K17" s="29" t="s">
        <v>43</v>
      </c>
      <c r="L17" s="31"/>
      <c r="M17" s="31"/>
      <c r="N17" s="31"/>
      <c r="O17" s="32">
        <v>0.5395833333333333</v>
      </c>
      <c r="P17" s="33">
        <v>0.54305555555555551</v>
      </c>
      <c r="Q17" s="33">
        <v>0.59306018518518522</v>
      </c>
      <c r="R17" s="33">
        <f>Q17-P17</f>
        <v>5.0004629629629704E-2</v>
      </c>
      <c r="S17" s="33"/>
      <c r="T17" s="33">
        <v>1.3888888888888889E-3</v>
      </c>
      <c r="U17" s="33"/>
      <c r="V17" s="33"/>
      <c r="W17" s="34"/>
      <c r="X17" s="33">
        <f t="shared" si="1"/>
        <v>1.3888888888888889E-3</v>
      </c>
      <c r="Y17" s="33">
        <f t="shared" si="0"/>
        <v>5.1393518518518595E-2</v>
      </c>
      <c r="Z17" s="33">
        <f t="shared" si="2"/>
        <v>8.3333333333435178E-5</v>
      </c>
      <c r="AA17" s="35">
        <f>Y17-Y12</f>
        <v>1.0892361111111144E-2</v>
      </c>
    </row>
    <row r="18" spans="1:27" ht="15.6" x14ac:dyDescent="0.3">
      <c r="A18" s="28">
        <v>7</v>
      </c>
      <c r="B18" s="36">
        <v>314</v>
      </c>
      <c r="C18" s="38" t="s">
        <v>44</v>
      </c>
      <c r="D18" s="38"/>
      <c r="E18" s="38" t="s">
        <v>44</v>
      </c>
      <c r="F18" s="38"/>
      <c r="G18" s="38" t="s">
        <v>45</v>
      </c>
      <c r="H18" s="38"/>
      <c r="I18" s="38" t="s">
        <v>46</v>
      </c>
      <c r="J18" s="38"/>
      <c r="K18" s="29" t="s">
        <v>26</v>
      </c>
      <c r="L18" s="31"/>
      <c r="M18" s="31"/>
      <c r="N18" s="31"/>
      <c r="O18" s="32">
        <v>0.52847222222222223</v>
      </c>
      <c r="P18" s="33">
        <v>0.53194444444444444</v>
      </c>
      <c r="Q18" s="33">
        <v>0.58895949074074072</v>
      </c>
      <c r="R18" s="33">
        <f>Q18-P18</f>
        <v>5.7015046296296279E-2</v>
      </c>
      <c r="S18" s="33"/>
      <c r="T18" s="33"/>
      <c r="U18" s="33"/>
      <c r="V18" s="33"/>
      <c r="W18" s="34"/>
      <c r="X18" s="33">
        <f t="shared" si="1"/>
        <v>0</v>
      </c>
      <c r="Y18" s="33">
        <f t="shared" si="0"/>
        <v>5.7015046296296279E-2</v>
      </c>
      <c r="Z18" s="33">
        <f t="shared" si="2"/>
        <v>5.6215277777776837E-3</v>
      </c>
      <c r="AA18" s="35">
        <f>Y18-Y12</f>
        <v>1.6513888888888828E-2</v>
      </c>
    </row>
    <row r="19" spans="1:27" ht="15.6" x14ac:dyDescent="0.3">
      <c r="A19" s="28">
        <v>8</v>
      </c>
      <c r="B19" s="36">
        <v>334</v>
      </c>
      <c r="C19" s="30" t="s">
        <v>47</v>
      </c>
      <c r="D19" s="30"/>
      <c r="E19" s="30" t="s">
        <v>47</v>
      </c>
      <c r="F19" s="30"/>
      <c r="G19" s="30" t="s">
        <v>48</v>
      </c>
      <c r="H19" s="30"/>
      <c r="I19" s="30" t="s">
        <v>49</v>
      </c>
      <c r="J19" s="30"/>
      <c r="K19" s="29" t="s">
        <v>26</v>
      </c>
      <c r="L19" s="31"/>
      <c r="M19" s="31"/>
      <c r="N19" s="31"/>
      <c r="O19" s="32">
        <v>0.53541666666666665</v>
      </c>
      <c r="P19" s="33">
        <v>0.53888888888888886</v>
      </c>
      <c r="Q19" s="33">
        <v>0.60140972222222222</v>
      </c>
      <c r="R19" s="33">
        <f>Q19-P19</f>
        <v>6.2520833333333359E-2</v>
      </c>
      <c r="S19" s="33"/>
      <c r="T19" s="33">
        <v>1.3888888888888889E-3</v>
      </c>
      <c r="U19" s="33"/>
      <c r="V19" s="33"/>
      <c r="W19" s="34"/>
      <c r="X19" s="33">
        <f t="shared" si="1"/>
        <v>1.3888888888888889E-3</v>
      </c>
      <c r="Y19" s="33">
        <f t="shared" si="0"/>
        <v>6.3909722222222243E-2</v>
      </c>
      <c r="Z19" s="33">
        <f t="shared" si="2"/>
        <v>6.8946759259259638E-3</v>
      </c>
      <c r="AA19" s="35">
        <f>Y19-Y12</f>
        <v>2.3408564814814792E-2</v>
      </c>
    </row>
    <row r="20" spans="1:27" ht="15.6" x14ac:dyDescent="0.3">
      <c r="A20" s="28">
        <v>9</v>
      </c>
      <c r="B20" s="29">
        <v>202</v>
      </c>
      <c r="C20" s="30" t="s">
        <v>50</v>
      </c>
      <c r="D20" s="30"/>
      <c r="E20" s="30" t="s">
        <v>50</v>
      </c>
      <c r="F20" s="30"/>
      <c r="G20" s="30" t="s">
        <v>51</v>
      </c>
      <c r="H20" s="30"/>
      <c r="I20" s="30" t="s">
        <v>52</v>
      </c>
      <c r="J20" s="30"/>
      <c r="K20" s="39" t="s">
        <v>53</v>
      </c>
      <c r="L20" s="31"/>
      <c r="M20" s="31"/>
      <c r="N20" s="31"/>
      <c r="O20" s="32">
        <v>0.51666666666666672</v>
      </c>
      <c r="P20" s="33">
        <v>0.51874999999999993</v>
      </c>
      <c r="Q20" s="33">
        <v>0.56530439814814815</v>
      </c>
      <c r="R20" s="33">
        <f>Q20-P20</f>
        <v>4.6554398148148213E-2</v>
      </c>
      <c r="S20" s="33"/>
      <c r="T20" s="33">
        <v>1.3888888888888889E-3</v>
      </c>
      <c r="U20" s="33"/>
      <c r="V20" s="33"/>
      <c r="W20" s="34">
        <v>2.0833333333333332E-2</v>
      </c>
      <c r="X20" s="33">
        <f t="shared" si="1"/>
        <v>2.222222222222222E-2</v>
      </c>
      <c r="Y20" s="33">
        <f t="shared" si="0"/>
        <v>6.8776620370370439E-2</v>
      </c>
      <c r="Z20" s="33">
        <f t="shared" si="2"/>
        <v>4.8668981481481965E-3</v>
      </c>
      <c r="AA20" s="35">
        <f>Y20-Y12</f>
        <v>2.8275462962962988E-2</v>
      </c>
    </row>
    <row r="21" spans="1:27" ht="15.6" x14ac:dyDescent="0.3">
      <c r="A21" s="28">
        <v>10</v>
      </c>
      <c r="B21" s="36">
        <v>203</v>
      </c>
      <c r="C21" s="38" t="s">
        <v>54</v>
      </c>
      <c r="D21" s="38"/>
      <c r="E21" s="38" t="s">
        <v>54</v>
      </c>
      <c r="F21" s="38"/>
      <c r="G21" s="38" t="s">
        <v>55</v>
      </c>
      <c r="H21" s="38"/>
      <c r="I21" s="38" t="s">
        <v>52</v>
      </c>
      <c r="J21" s="38"/>
      <c r="K21" s="39" t="s">
        <v>53</v>
      </c>
      <c r="L21" s="31"/>
      <c r="M21" s="31"/>
      <c r="N21" s="31"/>
      <c r="O21" s="32">
        <v>0.51527777777777783</v>
      </c>
      <c r="P21" s="33">
        <v>0.51736111111111105</v>
      </c>
      <c r="Q21" s="33">
        <v>0.61519907407407415</v>
      </c>
      <c r="R21" s="33">
        <f>Q21-P21</f>
        <v>9.7837962962963099E-2</v>
      </c>
      <c r="S21" s="33"/>
      <c r="T21" s="33"/>
      <c r="U21" s="33"/>
      <c r="V21" s="33"/>
      <c r="W21" s="34"/>
      <c r="X21" s="33">
        <f t="shared" si="1"/>
        <v>0</v>
      </c>
      <c r="Y21" s="33">
        <f t="shared" si="0"/>
        <v>9.7837962962963099E-2</v>
      </c>
      <c r="Z21" s="33">
        <f t="shared" si="2"/>
        <v>2.9061342592592659E-2</v>
      </c>
      <c r="AA21" s="35">
        <f>Y21-Y12</f>
        <v>5.7336805555555648E-2</v>
      </c>
    </row>
    <row r="22" spans="1:27" ht="15.6" x14ac:dyDescent="0.3">
      <c r="A22" s="28">
        <v>11</v>
      </c>
      <c r="B22" s="29">
        <v>319</v>
      </c>
      <c r="C22" s="30" t="s">
        <v>56</v>
      </c>
      <c r="D22" s="30"/>
      <c r="E22" s="30" t="s">
        <v>56</v>
      </c>
      <c r="F22" s="30"/>
      <c r="G22" s="30" t="s">
        <v>57</v>
      </c>
      <c r="H22" s="30"/>
      <c r="I22" s="30" t="s">
        <v>58</v>
      </c>
      <c r="J22" s="30"/>
      <c r="K22" s="29" t="s">
        <v>43</v>
      </c>
      <c r="L22" s="31"/>
      <c r="M22" s="31"/>
      <c r="N22" s="31"/>
      <c r="O22" s="32">
        <v>0.53819444444444442</v>
      </c>
      <c r="P22" s="33">
        <v>0.54166666666666663</v>
      </c>
      <c r="Q22" s="33">
        <v>0.59893634259259254</v>
      </c>
      <c r="R22" s="33">
        <f>Q22-P22</f>
        <v>5.7269675925925911E-2</v>
      </c>
      <c r="S22" s="33"/>
      <c r="T22" s="33"/>
      <c r="U22" s="33"/>
      <c r="V22" s="33"/>
      <c r="W22" s="34"/>
      <c r="X22" s="33">
        <v>4.1666666666666664E-2</v>
      </c>
      <c r="Y22" s="33">
        <f t="shared" si="0"/>
        <v>9.8936342592592569E-2</v>
      </c>
      <c r="Z22" s="33">
        <f t="shared" si="2"/>
        <v>1.0983796296294701E-3</v>
      </c>
      <c r="AA22" s="35">
        <f>Y22-Y12</f>
        <v>5.8435185185185118E-2</v>
      </c>
    </row>
    <row r="23" spans="1:27" ht="15.6" x14ac:dyDescent="0.3">
      <c r="A23" s="28">
        <v>12</v>
      </c>
      <c r="B23" s="36">
        <v>312</v>
      </c>
      <c r="C23" s="40" t="s">
        <v>59</v>
      </c>
      <c r="D23" s="40"/>
      <c r="E23" s="40" t="s">
        <v>59</v>
      </c>
      <c r="F23" s="40"/>
      <c r="G23" s="40" t="s">
        <v>60</v>
      </c>
      <c r="H23" s="40"/>
      <c r="I23" s="40" t="s">
        <v>61</v>
      </c>
      <c r="J23" s="40"/>
      <c r="K23" s="36" t="s">
        <v>26</v>
      </c>
      <c r="L23" s="31"/>
      <c r="M23" s="31"/>
      <c r="N23" s="31"/>
      <c r="O23" s="32">
        <v>0.5229166666666667</v>
      </c>
      <c r="P23" s="33">
        <v>0.52500000000000002</v>
      </c>
      <c r="Q23" s="33">
        <v>0.58611921296296299</v>
      </c>
      <c r="R23" s="33">
        <f>Q23-P23</f>
        <v>6.1119212962962965E-2</v>
      </c>
      <c r="S23" s="33"/>
      <c r="T23" s="33"/>
      <c r="U23" s="33"/>
      <c r="V23" s="33"/>
      <c r="W23" s="34"/>
      <c r="X23" s="33">
        <v>4.1666666666666664E-2</v>
      </c>
      <c r="Y23" s="33">
        <f t="shared" si="0"/>
        <v>0.10278587962962962</v>
      </c>
      <c r="Z23" s="33">
        <f t="shared" si="2"/>
        <v>3.8495370370370541E-3</v>
      </c>
      <c r="AA23" s="41">
        <f>Y23-Y12</f>
        <v>6.2284722222222172E-2</v>
      </c>
    </row>
    <row r="24" spans="1:27" ht="15.6" x14ac:dyDescent="0.3">
      <c r="A24" s="28">
        <v>13</v>
      </c>
      <c r="B24" s="36">
        <v>308</v>
      </c>
      <c r="C24" s="42" t="s">
        <v>62</v>
      </c>
      <c r="D24" s="42"/>
      <c r="E24" s="42" t="s">
        <v>62</v>
      </c>
      <c r="F24" s="42"/>
      <c r="G24" s="42" t="s">
        <v>63</v>
      </c>
      <c r="H24" s="42"/>
      <c r="I24" s="43" t="s">
        <v>64</v>
      </c>
      <c r="J24" s="43"/>
      <c r="K24" s="36" t="s">
        <v>26</v>
      </c>
      <c r="L24" s="31"/>
      <c r="M24" s="31"/>
      <c r="N24" s="31"/>
      <c r="O24" s="31"/>
      <c r="P24" s="33" t="s">
        <v>65</v>
      </c>
      <c r="Q24" s="33" t="s">
        <v>65</v>
      </c>
      <c r="R24" s="33">
        <v>0.125</v>
      </c>
      <c r="S24" s="33"/>
      <c r="T24" s="33"/>
      <c r="U24" s="33"/>
      <c r="V24" s="33"/>
      <c r="W24" s="34"/>
      <c r="X24" s="33">
        <v>4.1666666666666664E-2</v>
      </c>
      <c r="Y24" s="33">
        <f t="shared" si="0"/>
        <v>0.16666666666666666</v>
      </c>
      <c r="Z24" s="33">
        <f t="shared" si="2"/>
        <v>6.3880787037037035E-2</v>
      </c>
      <c r="AA24" s="35">
        <f>Y24-Y12</f>
        <v>0.12616550925925921</v>
      </c>
    </row>
    <row r="25" spans="1:27" ht="15.6" x14ac:dyDescent="0.3">
      <c r="A25" s="28">
        <v>14</v>
      </c>
      <c r="B25" s="36">
        <v>316</v>
      </c>
      <c r="C25" s="30" t="s">
        <v>66</v>
      </c>
      <c r="D25" s="30"/>
      <c r="E25" s="30" t="s">
        <v>66</v>
      </c>
      <c r="F25" s="30"/>
      <c r="G25" s="30" t="s">
        <v>67</v>
      </c>
      <c r="H25" s="30"/>
      <c r="I25" s="30" t="s">
        <v>68</v>
      </c>
      <c r="J25" s="30"/>
      <c r="K25" s="29" t="s">
        <v>26</v>
      </c>
      <c r="L25" s="31"/>
      <c r="M25" s="31"/>
      <c r="N25" s="31"/>
      <c r="O25" s="32">
        <v>0.53402777777777777</v>
      </c>
      <c r="P25" s="33">
        <v>0.53749999999999998</v>
      </c>
      <c r="Q25" s="33" t="s">
        <v>69</v>
      </c>
      <c r="R25" s="34">
        <v>0.125</v>
      </c>
      <c r="S25" s="33"/>
      <c r="T25" s="33"/>
      <c r="U25" s="33"/>
      <c r="V25" s="33"/>
      <c r="W25" s="34"/>
      <c r="X25" s="33">
        <v>4.1666666666666664E-2</v>
      </c>
      <c r="Y25" s="33">
        <f t="shared" si="0"/>
        <v>0.16666666666666666</v>
      </c>
      <c r="Z25" s="33">
        <f>Y25-Y24</f>
        <v>0</v>
      </c>
      <c r="AA25" s="35">
        <f>Y25-Y12</f>
        <v>0.12616550925925921</v>
      </c>
    </row>
    <row r="26" spans="1:27" ht="15.6" x14ac:dyDescent="0.3">
      <c r="A26" s="28">
        <v>15</v>
      </c>
      <c r="B26" s="36">
        <v>310</v>
      </c>
      <c r="C26" s="30" t="s">
        <v>70</v>
      </c>
      <c r="D26" s="30"/>
      <c r="E26" s="30" t="s">
        <v>70</v>
      </c>
      <c r="F26" s="30"/>
      <c r="G26" s="30" t="s">
        <v>71</v>
      </c>
      <c r="H26" s="30"/>
      <c r="I26" s="30" t="s">
        <v>72</v>
      </c>
      <c r="J26" s="30"/>
      <c r="K26" s="29" t="s">
        <v>26</v>
      </c>
      <c r="L26" s="31"/>
      <c r="M26" s="31"/>
      <c r="N26" s="31"/>
      <c r="O26" s="32">
        <v>0.53125</v>
      </c>
      <c r="P26" s="33">
        <v>0.53472222222222221</v>
      </c>
      <c r="Q26" s="33" t="s">
        <v>69</v>
      </c>
      <c r="R26" s="34">
        <v>0.125</v>
      </c>
      <c r="S26" s="33"/>
      <c r="T26" s="33"/>
      <c r="U26" s="33"/>
      <c r="V26" s="33"/>
      <c r="W26" s="34"/>
      <c r="X26" s="33">
        <v>4.1666666666666664E-2</v>
      </c>
      <c r="Y26" s="33">
        <f t="shared" si="0"/>
        <v>0.16666666666666666</v>
      </c>
      <c r="Z26" s="33">
        <f>Y26-Y25</f>
        <v>0</v>
      </c>
      <c r="AA26" s="35">
        <f>Y26-Y12</f>
        <v>0.12616550925925921</v>
      </c>
    </row>
    <row r="27" spans="1:27" ht="15.6" x14ac:dyDescent="0.3">
      <c r="A27" s="28">
        <v>16</v>
      </c>
      <c r="B27" s="36">
        <v>304</v>
      </c>
      <c r="C27" s="30" t="s">
        <v>73</v>
      </c>
      <c r="D27" s="30"/>
      <c r="E27" s="30" t="s">
        <v>73</v>
      </c>
      <c r="F27" s="30"/>
      <c r="G27" s="30" t="s">
        <v>74</v>
      </c>
      <c r="H27" s="30"/>
      <c r="I27" s="30" t="s">
        <v>75</v>
      </c>
      <c r="J27" s="30"/>
      <c r="K27" s="29" t="s">
        <v>26</v>
      </c>
      <c r="L27" s="31"/>
      <c r="M27" s="31"/>
      <c r="N27" s="31"/>
      <c r="O27" s="32">
        <v>0.52569444444444446</v>
      </c>
      <c r="P27" s="33">
        <v>0.52777777777777779</v>
      </c>
      <c r="Q27" s="33" t="s">
        <v>69</v>
      </c>
      <c r="R27" s="34">
        <v>0.125</v>
      </c>
      <c r="S27" s="33"/>
      <c r="T27" s="33"/>
      <c r="U27" s="33"/>
      <c r="V27" s="33"/>
      <c r="W27" s="34"/>
      <c r="X27" s="33">
        <v>4.1666666666666664E-2</v>
      </c>
      <c r="Y27" s="33">
        <f t="shared" si="0"/>
        <v>0.16666666666666666</v>
      </c>
      <c r="Z27" s="33">
        <f>Y27-Y26</f>
        <v>0</v>
      </c>
      <c r="AA27" s="35">
        <f>Y27-Y12</f>
        <v>0.12616550925925921</v>
      </c>
    </row>
    <row r="28" spans="1:27" ht="16.2" thickBot="1" x14ac:dyDescent="0.35">
      <c r="A28" s="44">
        <v>17</v>
      </c>
      <c r="B28" s="45">
        <v>335</v>
      </c>
      <c r="C28" s="46" t="s">
        <v>76</v>
      </c>
      <c r="D28" s="46"/>
      <c r="E28" s="46" t="s">
        <v>76</v>
      </c>
      <c r="F28" s="46"/>
      <c r="G28" s="46" t="s">
        <v>77</v>
      </c>
      <c r="H28" s="46"/>
      <c r="I28" s="46" t="s">
        <v>36</v>
      </c>
      <c r="J28" s="46"/>
      <c r="K28" s="47" t="s">
        <v>26</v>
      </c>
      <c r="L28" s="48"/>
      <c r="M28" s="48"/>
      <c r="N28" s="48"/>
      <c r="O28" s="49">
        <v>0.53680555555555554</v>
      </c>
      <c r="P28" s="50">
        <v>0.54027777777777775</v>
      </c>
      <c r="Q28" s="50" t="s">
        <v>69</v>
      </c>
      <c r="R28" s="34">
        <v>0.125</v>
      </c>
      <c r="S28" s="50"/>
      <c r="T28" s="50"/>
      <c r="U28" s="50"/>
      <c r="V28" s="50"/>
      <c r="W28" s="51"/>
      <c r="X28" s="33">
        <v>4.1666666666666664E-2</v>
      </c>
      <c r="Y28" s="33">
        <f t="shared" si="0"/>
        <v>0.16666666666666666</v>
      </c>
      <c r="Z28" s="33">
        <f>Y28-Y27</f>
        <v>0</v>
      </c>
      <c r="AA28" s="35">
        <f>Y28-Y12</f>
        <v>0.12616550925925921</v>
      </c>
    </row>
    <row r="29" spans="1:27" ht="15.6" x14ac:dyDescent="0.3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5"/>
      <c r="L29" s="56"/>
      <c r="M29" s="56"/>
      <c r="N29" s="56"/>
      <c r="O29" s="57"/>
      <c r="P29" s="58"/>
      <c r="Q29" s="58"/>
      <c r="R29" s="59"/>
      <c r="S29" s="58"/>
      <c r="T29" s="58"/>
      <c r="U29" s="58"/>
      <c r="V29" s="58"/>
      <c r="W29" s="59"/>
      <c r="X29" s="58"/>
      <c r="Y29" s="59"/>
      <c r="Z29" s="58"/>
      <c r="AA29" s="58"/>
    </row>
    <row r="30" spans="1:27" x14ac:dyDescent="0.3">
      <c r="L30" s="3"/>
      <c r="M30" s="3"/>
      <c r="N30" s="3"/>
      <c r="O30" s="3"/>
    </row>
    <row r="31" spans="1:27" x14ac:dyDescent="0.3">
      <c r="Y31" s="59"/>
    </row>
    <row r="32" spans="1:27" x14ac:dyDescent="0.3">
      <c r="Y32" s="59"/>
    </row>
  </sheetData>
  <mergeCells count="83">
    <mergeCell ref="C28:D28"/>
    <mergeCell ref="E28:F28"/>
    <mergeCell ref="G28:H28"/>
    <mergeCell ref="I28:J28"/>
    <mergeCell ref="C26:D26"/>
    <mergeCell ref="E26:F26"/>
    <mergeCell ref="G26:H26"/>
    <mergeCell ref="I26:J26"/>
    <mergeCell ref="C27:D27"/>
    <mergeCell ref="E27:F27"/>
    <mergeCell ref="G27:H27"/>
    <mergeCell ref="I27:J27"/>
    <mergeCell ref="C22:D22"/>
    <mergeCell ref="E22:F22"/>
    <mergeCell ref="G22:H22"/>
    <mergeCell ref="I22:J22"/>
    <mergeCell ref="I24:J24"/>
    <mergeCell ref="C25:D25"/>
    <mergeCell ref="E25:F25"/>
    <mergeCell ref="G25:H25"/>
    <mergeCell ref="I25:J25"/>
    <mergeCell ref="C20:D20"/>
    <mergeCell ref="E20:F20"/>
    <mergeCell ref="G20:H20"/>
    <mergeCell ref="I20:J20"/>
    <mergeCell ref="C21:D21"/>
    <mergeCell ref="E21:F21"/>
    <mergeCell ref="G21:H21"/>
    <mergeCell ref="I21:J21"/>
    <mergeCell ref="C18:D18"/>
    <mergeCell ref="E18:F18"/>
    <mergeCell ref="G18:H18"/>
    <mergeCell ref="I18:J18"/>
    <mergeCell ref="C19:D19"/>
    <mergeCell ref="E19:F19"/>
    <mergeCell ref="G19:H19"/>
    <mergeCell ref="I19:J19"/>
    <mergeCell ref="C16:D16"/>
    <mergeCell ref="E16:F16"/>
    <mergeCell ref="G16:H16"/>
    <mergeCell ref="I16:J16"/>
    <mergeCell ref="C17:D17"/>
    <mergeCell ref="E17:F17"/>
    <mergeCell ref="G17:H17"/>
    <mergeCell ref="I17:J17"/>
    <mergeCell ref="C14:D14"/>
    <mergeCell ref="E14:F14"/>
    <mergeCell ref="G14:H14"/>
    <mergeCell ref="I14:J14"/>
    <mergeCell ref="C15:D15"/>
    <mergeCell ref="E15:F15"/>
    <mergeCell ref="G15:H15"/>
    <mergeCell ref="I15:J15"/>
    <mergeCell ref="C12:D12"/>
    <mergeCell ref="E12:F12"/>
    <mergeCell ref="G12:H12"/>
    <mergeCell ref="I12:J12"/>
    <mergeCell ref="C13:D13"/>
    <mergeCell ref="E13:F13"/>
    <mergeCell ref="G13:H13"/>
    <mergeCell ref="I13:J13"/>
    <mergeCell ref="V10:V11"/>
    <mergeCell ref="W10:W11"/>
    <mergeCell ref="X10:X11"/>
    <mergeCell ref="Y10:Y11"/>
    <mergeCell ref="Z10:Z11"/>
    <mergeCell ref="AA10:AA11"/>
    <mergeCell ref="P10:P11"/>
    <mergeCell ref="Q10:Q11"/>
    <mergeCell ref="R10:R11"/>
    <mergeCell ref="S10:S11"/>
    <mergeCell ref="T10:T11"/>
    <mergeCell ref="U10:U11"/>
    <mergeCell ref="A8:K9"/>
    <mergeCell ref="L8:Q9"/>
    <mergeCell ref="S9:W9"/>
    <mergeCell ref="A10:A11"/>
    <mergeCell ref="B10:B11"/>
    <mergeCell ref="C10:D11"/>
    <mergeCell ref="E10:F11"/>
    <mergeCell ref="G10:H11"/>
    <mergeCell ref="I10:J11"/>
    <mergeCell ref="K10:K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ÖE1 Kesin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2018-12-01T15:19:19Z</dcterms:modified>
</cp:coreProperties>
</file>